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36" i="1"/>
  <c r="J36"/>
  <c r="I36"/>
  <c r="H36"/>
  <c r="G36"/>
  <c r="F36"/>
  <c r="B206" l="1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66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46"/>
  <c r="J46"/>
  <c r="I46"/>
  <c r="H46"/>
  <c r="G46"/>
  <c r="F46"/>
  <c r="B26"/>
  <c r="A26"/>
  <c r="L25"/>
  <c r="J25"/>
  <c r="I25"/>
  <c r="H25"/>
  <c r="G25"/>
  <c r="F25"/>
  <c r="B16"/>
  <c r="A16"/>
  <c r="L15"/>
  <c r="L26" s="1"/>
  <c r="L207" s="1"/>
  <c r="J15"/>
  <c r="J26" s="1"/>
  <c r="J207" s="1"/>
  <c r="I15"/>
  <c r="I26" s="1"/>
  <c r="I207" s="1"/>
  <c r="H15"/>
  <c r="H26" s="1"/>
  <c r="H207" s="1"/>
  <c r="G15"/>
  <c r="G26" s="1"/>
  <c r="G207" s="1"/>
  <c r="F15"/>
  <c r="F26" s="1"/>
  <c r="F207" l="1"/>
</calcChain>
</file>

<file path=xl/sharedStrings.xml><?xml version="1.0" encoding="utf-8"?>
<sst xmlns="http://schemas.openxmlformats.org/spreadsheetml/2006/main" count="234" uniqueCount="75">
  <si>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</si>
  <si>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</si>
  <si>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</si>
  <si>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</si>
  <si>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</si>
  <si>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</si>
  <si>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</si>
  <si>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</si>
  <si>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</si>
  <si>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</si>
  <si>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</si>
  <si>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</si>
  <si>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</si>
  <si>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</si>
  <si>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</si>
  <si>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</si>
  <si>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</si>
  <si>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</si>
  <si>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</si>
  <si>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</si>
  <si>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</si>
  <si>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</si>
  <si>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</si>
  <si>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</si>
  <si>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</si>
  <si>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</si>
  <si>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</si>
  <si>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</si>
  <si>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</si>
  <si>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</si>
  <si>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</si>
  <si>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</si>
  <si>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</si>
  <si>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</si>
  <si>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</si>
  <si>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</si>
  <si>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</si>
  <si>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</si>
  <si>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</si>
  <si>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со сливочным маслом                           чахохбили п/ф</t>
  </si>
  <si>
    <t>пшеничный</t>
  </si>
  <si>
    <t>банан</t>
  </si>
  <si>
    <t>свекольная икра</t>
  </si>
  <si>
    <t>выпечка</t>
  </si>
  <si>
    <t>кисель</t>
  </si>
  <si>
    <t>йогурт</t>
  </si>
  <si>
    <t>сок с трубочкой</t>
  </si>
  <si>
    <t>директор</t>
  </si>
  <si>
    <t>Зиновьева Т.В</t>
  </si>
  <si>
    <t>нарезка из огурцов с маслом растительным</t>
  </si>
  <si>
    <t>чай с сахаром и лимоном</t>
  </si>
  <si>
    <t>слойка с яблоком</t>
  </si>
  <si>
    <t>каша гречневая со слив.маслом                                             котлета п/ф</t>
  </si>
  <si>
    <t xml:space="preserve"> компот из сухофруктов</t>
  </si>
  <si>
    <t>яблоко</t>
  </si>
  <si>
    <t>салат из помидор сдобавлением болгарского перца с маслом растительным</t>
  </si>
  <si>
    <t>картофельное пюре со слив.маслом                                      голубцы п/ф</t>
  </si>
  <si>
    <t>апельсин</t>
  </si>
  <si>
    <t>плов из мяса курицы</t>
  </si>
  <si>
    <t>суп гороховый с добавлением тушенки и сухарей</t>
  </si>
  <si>
    <t>рогалик с клубникой</t>
  </si>
  <si>
    <t>каша пшенная со сливочным маслом                                        гуляш из мяса курицы</t>
  </si>
  <si>
    <t>сыр порциями</t>
  </si>
  <si>
    <t>рис отварной со слив.маслом                                               рыба запеченная в духовом шкафу</t>
  </si>
  <si>
    <t>салат из капусты с добавлением зеленного горошка с маслом растительным</t>
  </si>
  <si>
    <t>мол.прод</t>
  </si>
  <si>
    <t>компот из сухофруктов</t>
  </si>
  <si>
    <t>винегрет с мас.растительным</t>
  </si>
  <si>
    <t>каша гороховая со слив.маслом                                    голень цыпленка запеченная в духовом шкафу</t>
  </si>
  <si>
    <t xml:space="preserve">макароны отварные с мясом                                   </t>
  </si>
  <si>
    <t>какао на сгущенном молоке</t>
  </si>
  <si>
    <t xml:space="preserve"> кофейный напиток на сгущенном молоке</t>
  </si>
  <si>
    <t>борщ с добавлением тущенки</t>
  </si>
  <si>
    <t>МБОУ "Хлеборобная ОСШ"</t>
  </si>
  <si>
    <t>чай  с сахаром и лимоном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</si>
</sst>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73" sqref="N17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73</v>
      </c>
      <c r="D1" s="55"/>
      <c r="E1" s="55"/>
      <c r="F1" s="12" t="s">
        <v>16</v>
      </c>
      <c r="G1" s="2" t="s">
        <v>17</v>
      </c>
      <c r="H1" s="56" t="s">
        <v>47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48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72</v>
      </c>
      <c r="F6" s="40">
        <v>200</v>
      </c>
      <c r="G6" s="40">
        <v>1</v>
      </c>
      <c r="H6" s="40">
        <v>4</v>
      </c>
      <c r="I6" s="40">
        <v>10</v>
      </c>
      <c r="J6" s="40">
        <v>97</v>
      </c>
      <c r="K6" s="41"/>
      <c r="L6" s="40">
        <v>24.6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50</v>
      </c>
      <c r="F8" s="43">
        <v>220</v>
      </c>
      <c r="G8" s="43">
        <v>0</v>
      </c>
      <c r="H8" s="43">
        <v>0</v>
      </c>
      <c r="I8" s="43">
        <v>15</v>
      </c>
      <c r="J8" s="43">
        <v>28</v>
      </c>
      <c r="K8" s="44"/>
      <c r="L8" s="43">
        <v>6.1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50</v>
      </c>
      <c r="G9" s="43">
        <v>2</v>
      </c>
      <c r="H9" s="43">
        <v>1</v>
      </c>
      <c r="I9" s="43">
        <v>13</v>
      </c>
      <c r="J9" s="43">
        <v>79</v>
      </c>
      <c r="K9" s="44"/>
      <c r="L9" s="43">
        <v>3.02</v>
      </c>
    </row>
    <row r="10" spans="1:12" ht="15">
      <c r="A10" s="23"/>
      <c r="B10" s="15"/>
      <c r="C10" s="11"/>
      <c r="D10" s="7" t="s">
        <v>43</v>
      </c>
      <c r="E10" s="42" t="s">
        <v>51</v>
      </c>
      <c r="F10" s="43">
        <v>100</v>
      </c>
      <c r="G10" s="43">
        <v>5</v>
      </c>
      <c r="H10" s="43">
        <v>2</v>
      </c>
      <c r="I10" s="43"/>
      <c r="J10" s="43">
        <v>271</v>
      </c>
      <c r="K10" s="44"/>
      <c r="L10" s="43">
        <v>31.2</v>
      </c>
    </row>
    <row r="11" spans="1:12" ht="1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570</v>
      </c>
      <c r="G15" s="19">
        <f t="shared" ref="G15:J15" si="0">SUM(G6:G14)</f>
        <v>8</v>
      </c>
      <c r="H15" s="19">
        <f t="shared" si="0"/>
        <v>7</v>
      </c>
      <c r="I15" s="19">
        <f t="shared" si="0"/>
        <v>38</v>
      </c>
      <c r="J15" s="19">
        <f t="shared" si="0"/>
        <v>475</v>
      </c>
      <c r="K15" s="25"/>
      <c r="L15" s="19">
        <f t="shared" ref="L15" si="1">SUM(L6:L14)</f>
        <v>64.92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570</v>
      </c>
      <c r="G26" s="32">
        <f t="shared" ref="G26:J26" si="4">G15+G25</f>
        <v>8</v>
      </c>
      <c r="H26" s="32">
        <f t="shared" si="4"/>
        <v>7</v>
      </c>
      <c r="I26" s="32">
        <f t="shared" si="4"/>
        <v>38</v>
      </c>
      <c r="J26" s="32">
        <f t="shared" si="4"/>
        <v>475</v>
      </c>
      <c r="K26" s="32"/>
      <c r="L26" s="32">
        <f t="shared" ref="L26" si="5">L15+L25</f>
        <v>64.92</v>
      </c>
    </row>
    <row r="27" spans="1:12" ht="25.5">
      <c r="A27" s="14">
        <v>1</v>
      </c>
      <c r="B27" s="15">
        <v>2</v>
      </c>
      <c r="C27" s="22" t="s">
        <v>20</v>
      </c>
      <c r="D27" s="5" t="s">
        <v>21</v>
      </c>
      <c r="E27" s="39" t="s">
        <v>39</v>
      </c>
      <c r="F27" s="40">
        <v>300</v>
      </c>
      <c r="G27" s="40">
        <v>20</v>
      </c>
      <c r="H27" s="40">
        <v>15</v>
      </c>
      <c r="I27" s="40">
        <v>6</v>
      </c>
      <c r="J27" s="40">
        <v>429</v>
      </c>
      <c r="K27" s="41"/>
      <c r="L27" s="40">
        <v>44.28</v>
      </c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22</v>
      </c>
      <c r="E29" s="42" t="s">
        <v>44</v>
      </c>
      <c r="F29" s="43">
        <v>200</v>
      </c>
      <c r="G29" s="43">
        <v>0</v>
      </c>
      <c r="H29" s="43">
        <v>0</v>
      </c>
      <c r="I29" s="43">
        <v>31</v>
      </c>
      <c r="J29" s="43">
        <v>104</v>
      </c>
      <c r="K29" s="44"/>
      <c r="L29" s="43">
        <v>6.18</v>
      </c>
    </row>
    <row r="30" spans="1:12" ht="15">
      <c r="A30" s="14"/>
      <c r="B30" s="15"/>
      <c r="C30" s="11"/>
      <c r="D30" s="7" t="s">
        <v>23</v>
      </c>
      <c r="E30" s="42" t="s">
        <v>40</v>
      </c>
      <c r="F30" s="43">
        <v>50</v>
      </c>
      <c r="G30" s="43">
        <v>2</v>
      </c>
      <c r="H30" s="43">
        <v>1</v>
      </c>
      <c r="I30" s="43">
        <v>13</v>
      </c>
      <c r="J30" s="43">
        <v>79</v>
      </c>
      <c r="K30" s="44"/>
      <c r="L30" s="43">
        <v>3.02</v>
      </c>
    </row>
    <row r="31" spans="1:12" ht="15">
      <c r="A31" s="14"/>
      <c r="B31" s="15"/>
      <c r="C31" s="11"/>
      <c r="D31" s="7" t="s">
        <v>26</v>
      </c>
      <c r="E31" s="42" t="s">
        <v>49</v>
      </c>
      <c r="F31" s="43">
        <v>80</v>
      </c>
      <c r="G31" s="43">
        <v>0</v>
      </c>
      <c r="H31" s="43">
        <v>4</v>
      </c>
      <c r="I31" s="43">
        <v>1</v>
      </c>
      <c r="J31" s="43">
        <v>40</v>
      </c>
      <c r="K31" s="44"/>
      <c r="L31" s="43">
        <v>21.76</v>
      </c>
    </row>
    <row r="32" spans="1:12" ht="15">
      <c r="A32" s="14"/>
      <c r="B32" s="15"/>
      <c r="C32" s="11"/>
      <c r="D32" s="6" t="s">
        <v>24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9"/>
      <c r="F36" s="19">
        <f>SUM(F27:F35)</f>
        <v>630</v>
      </c>
      <c r="G36" s="19">
        <f t="shared" ref="G36:J36" si="6">SUM(G27:G35)</f>
        <v>22</v>
      </c>
      <c r="H36" s="19">
        <f t="shared" si="6"/>
        <v>20</v>
      </c>
      <c r="I36" s="19">
        <f t="shared" si="6"/>
        <v>51</v>
      </c>
      <c r="J36" s="19">
        <f t="shared" si="6"/>
        <v>652</v>
      </c>
      <c r="K36" s="25"/>
      <c r="L36" s="19">
        <f t="shared" ref="L36" si="7">SUM(L27:L35)</f>
        <v>75.240000000000009</v>
      </c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630</v>
      </c>
      <c r="G45" s="19">
        <f t="shared" ref="G45" si="8">SUM(G36:G44)</f>
        <v>22</v>
      </c>
      <c r="H45" s="19">
        <f t="shared" ref="H45" si="9">SUM(H36:H44)</f>
        <v>20</v>
      </c>
      <c r="I45" s="19">
        <f t="shared" ref="I45" si="10">SUM(I36:I44)</f>
        <v>51</v>
      </c>
      <c r="J45" s="19">
        <f t="shared" ref="J45:L45" si="11">SUM(J36:J44)</f>
        <v>652</v>
      </c>
      <c r="K45" s="25"/>
      <c r="L45" s="19">
        <f t="shared" si="11"/>
        <v>75.240000000000009</v>
      </c>
    </row>
    <row r="46" spans="1:12" ht="15.75" customHeight="1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630</v>
      </c>
      <c r="G46" s="32">
        <f t="shared" ref="G46" si="12">G35+G45</f>
        <v>22</v>
      </c>
      <c r="H46" s="32">
        <f t="shared" ref="H46" si="13">H35+H45</f>
        <v>20</v>
      </c>
      <c r="I46" s="32">
        <f t="shared" ref="I46" si="14">I35+I45</f>
        <v>51</v>
      </c>
      <c r="J46" s="32">
        <f t="shared" ref="J46:L46" si="15">J35+J45</f>
        <v>652</v>
      </c>
      <c r="K46" s="32"/>
      <c r="L46" s="32">
        <f t="shared" si="15"/>
        <v>75.240000000000009</v>
      </c>
    </row>
    <row r="47" spans="1:12" ht="25.5">
      <c r="A47" s="20">
        <v>1</v>
      </c>
      <c r="B47" s="21">
        <v>3</v>
      </c>
      <c r="C47" s="22" t="s">
        <v>20</v>
      </c>
      <c r="D47" s="5" t="s">
        <v>21</v>
      </c>
      <c r="E47" s="39" t="s">
        <v>52</v>
      </c>
      <c r="F47" s="40">
        <v>300</v>
      </c>
      <c r="G47" s="40">
        <v>17</v>
      </c>
      <c r="H47" s="40">
        <v>20</v>
      </c>
      <c r="I47" s="40">
        <v>9</v>
      </c>
      <c r="J47" s="40">
        <v>369</v>
      </c>
      <c r="K47" s="41"/>
      <c r="L47" s="40">
        <v>45.6</v>
      </c>
    </row>
    <row r="48" spans="1:12" ht="25.5">
      <c r="A48" s="23"/>
      <c r="B48" s="15"/>
      <c r="C48" s="11"/>
      <c r="D48" s="6" t="s">
        <v>26</v>
      </c>
      <c r="E48" s="42" t="s">
        <v>55</v>
      </c>
      <c r="F48" s="43">
        <v>80</v>
      </c>
      <c r="G48" s="43">
        <v>0</v>
      </c>
      <c r="H48" s="43">
        <v>4</v>
      </c>
      <c r="I48" s="43">
        <v>1</v>
      </c>
      <c r="J48" s="43">
        <v>40</v>
      </c>
      <c r="K48" s="44"/>
      <c r="L48" s="43">
        <v>36.32</v>
      </c>
    </row>
    <row r="49" spans="1:12" ht="15">
      <c r="A49" s="23"/>
      <c r="B49" s="15"/>
      <c r="C49" s="11"/>
      <c r="D49" s="7" t="s">
        <v>22</v>
      </c>
      <c r="E49" s="42" t="s">
        <v>53</v>
      </c>
      <c r="F49" s="43">
        <v>200</v>
      </c>
      <c r="G49" s="43">
        <v>0</v>
      </c>
      <c r="H49" s="43">
        <v>0</v>
      </c>
      <c r="I49" s="43">
        <v>31</v>
      </c>
      <c r="J49" s="43">
        <v>104</v>
      </c>
      <c r="K49" s="44"/>
      <c r="L49" s="43">
        <v>4.0999999999999996</v>
      </c>
    </row>
    <row r="50" spans="1:12" ht="15">
      <c r="A50" s="23"/>
      <c r="B50" s="15"/>
      <c r="C50" s="11"/>
      <c r="D50" s="7" t="s">
        <v>23</v>
      </c>
      <c r="E50" s="42" t="s">
        <v>40</v>
      </c>
      <c r="F50" s="43">
        <v>50</v>
      </c>
      <c r="G50" s="43">
        <v>2</v>
      </c>
      <c r="H50" s="43">
        <v>1</v>
      </c>
      <c r="I50" s="43">
        <v>13</v>
      </c>
      <c r="J50" s="43">
        <v>79</v>
      </c>
      <c r="K50" s="44"/>
      <c r="L50" s="43">
        <v>3.02</v>
      </c>
    </row>
    <row r="51" spans="1:12" ht="15">
      <c r="A51" s="23"/>
      <c r="B51" s="15"/>
      <c r="C51" s="11"/>
      <c r="D51" s="7" t="s">
        <v>24</v>
      </c>
      <c r="E51" s="42" t="s">
        <v>54</v>
      </c>
      <c r="F51" s="43">
        <v>120</v>
      </c>
      <c r="G51" s="43">
        <v>0</v>
      </c>
      <c r="H51" s="43">
        <v>0</v>
      </c>
      <c r="I51" s="43">
        <v>23</v>
      </c>
      <c r="J51" s="43">
        <v>99</v>
      </c>
      <c r="K51" s="44"/>
      <c r="L51" s="43">
        <v>18.72</v>
      </c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750</v>
      </c>
      <c r="G55" s="19">
        <f>SUM(G47:G54)</f>
        <v>19</v>
      </c>
      <c r="H55" s="19">
        <f>SUM(H47:H54)</f>
        <v>25</v>
      </c>
      <c r="I55" s="19">
        <f>SUM(I47:I54)</f>
        <v>77</v>
      </c>
      <c r="J55" s="19"/>
      <c r="K55" s="25"/>
      <c r="L55" s="19">
        <f>SUM(L47:L54)</f>
        <v>107.75999999999999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6">SUM(G56:G64)</f>
        <v>0</v>
      </c>
      <c r="H65" s="19">
        <f t="shared" ref="H65" si="17">SUM(H56:H64)</f>
        <v>0</v>
      </c>
      <c r="I65" s="19">
        <f t="shared" ref="I65" si="18">SUM(I56:I64)</f>
        <v>0</v>
      </c>
      <c r="J65" s="19">
        <f t="shared" ref="J65:L65" si="19">SUM(J56:J64)</f>
        <v>0</v>
      </c>
      <c r="K65" s="25"/>
      <c r="L65" s="19">
        <f t="shared" si="19"/>
        <v>0</v>
      </c>
    </row>
    <row r="66" spans="1:12" ht="15.75" customHeight="1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750</v>
      </c>
      <c r="G66" s="32">
        <f t="shared" ref="G66" si="20">G55+G65</f>
        <v>19</v>
      </c>
      <c r="H66" s="32">
        <f t="shared" ref="H66" si="21">H55+H65</f>
        <v>25</v>
      </c>
      <c r="I66" s="32">
        <f t="shared" ref="I66" si="22">I55+I65</f>
        <v>77</v>
      </c>
      <c r="J66" s="32">
        <f t="shared" ref="J66:L66" si="23">J55+J65</f>
        <v>0</v>
      </c>
      <c r="K66" s="32"/>
      <c r="L66" s="32">
        <f t="shared" si="23"/>
        <v>107.75999999999999</v>
      </c>
    </row>
    <row r="67" spans="1:12" ht="25.5">
      <c r="A67" s="20">
        <v>1</v>
      </c>
      <c r="B67" s="21">
        <v>4</v>
      </c>
      <c r="C67" s="22" t="s">
        <v>20</v>
      </c>
      <c r="D67" s="5" t="s">
        <v>21</v>
      </c>
      <c r="E67" s="39" t="s">
        <v>56</v>
      </c>
      <c r="F67" s="40">
        <v>280</v>
      </c>
      <c r="G67" s="40">
        <v>17</v>
      </c>
      <c r="H67" s="40">
        <v>11</v>
      </c>
      <c r="I67" s="40">
        <v>9</v>
      </c>
      <c r="J67" s="40">
        <v>350</v>
      </c>
      <c r="K67" s="41"/>
      <c r="L67" s="40">
        <v>45.5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22</v>
      </c>
      <c r="E69" s="42" t="s">
        <v>50</v>
      </c>
      <c r="F69" s="43">
        <v>220</v>
      </c>
      <c r="G69" s="43">
        <v>0</v>
      </c>
      <c r="H69" s="43">
        <v>0</v>
      </c>
      <c r="I69" s="43">
        <v>15</v>
      </c>
      <c r="J69" s="43">
        <v>28</v>
      </c>
      <c r="K69" s="44"/>
      <c r="L69" s="43">
        <v>6.1</v>
      </c>
    </row>
    <row r="70" spans="1:12" ht="15">
      <c r="A70" s="23"/>
      <c r="B70" s="15"/>
      <c r="C70" s="11"/>
      <c r="D70" s="7" t="s">
        <v>23</v>
      </c>
      <c r="E70" s="42" t="s">
        <v>40</v>
      </c>
      <c r="F70" s="43">
        <v>50</v>
      </c>
      <c r="G70" s="43">
        <v>2</v>
      </c>
      <c r="H70" s="43">
        <v>1</v>
      </c>
      <c r="I70" s="43">
        <v>13</v>
      </c>
      <c r="J70" s="43">
        <v>79</v>
      </c>
      <c r="K70" s="44"/>
      <c r="L70" s="43">
        <v>3.02</v>
      </c>
    </row>
    <row r="71" spans="1:12" ht="15">
      <c r="A71" s="23"/>
      <c r="B71" s="15"/>
      <c r="C71" s="11"/>
      <c r="D71" s="7" t="s">
        <v>24</v>
      </c>
      <c r="E71" s="42" t="s">
        <v>57</v>
      </c>
      <c r="F71" s="43">
        <v>150</v>
      </c>
      <c r="G71" s="43">
        <v>0</v>
      </c>
      <c r="H71" s="43">
        <v>0</v>
      </c>
      <c r="I71" s="43">
        <v>0</v>
      </c>
      <c r="J71" s="43">
        <v>137</v>
      </c>
      <c r="K71" s="44"/>
      <c r="L71" s="43">
        <v>26.4</v>
      </c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700</v>
      </c>
      <c r="G75" s="19">
        <f t="shared" ref="G75" si="24">SUM(G67:G74)</f>
        <v>19</v>
      </c>
      <c r="H75" s="19">
        <f t="shared" ref="H75" si="25">SUM(H67:H74)</f>
        <v>12</v>
      </c>
      <c r="I75" s="19">
        <f t="shared" ref="I75" si="26">SUM(I67:I74)</f>
        <v>37</v>
      </c>
      <c r="J75" s="19">
        <f t="shared" ref="J75:L75" si="27">SUM(J67:J74)</f>
        <v>594</v>
      </c>
      <c r="K75" s="25"/>
      <c r="L75" s="19">
        <f t="shared" si="27"/>
        <v>81.02000000000001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8">SUM(G76:G84)</f>
        <v>0</v>
      </c>
      <c r="H85" s="19">
        <f t="shared" ref="H85" si="29">SUM(H76:H84)</f>
        <v>0</v>
      </c>
      <c r="I85" s="19">
        <f t="shared" ref="I85" si="30">SUM(I76:I84)</f>
        <v>0</v>
      </c>
      <c r="J85" s="19">
        <f t="shared" ref="J85:L85" si="31">SUM(J76:J84)</f>
        <v>0</v>
      </c>
      <c r="K85" s="25"/>
      <c r="L85" s="19">
        <f t="shared" si="31"/>
        <v>0</v>
      </c>
    </row>
    <row r="86" spans="1:12" ht="15.75" customHeight="1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700</v>
      </c>
      <c r="G86" s="32">
        <f t="shared" ref="G86" si="32">G75+G85</f>
        <v>19</v>
      </c>
      <c r="H86" s="32">
        <f t="shared" ref="H86" si="33">H75+H85</f>
        <v>12</v>
      </c>
      <c r="I86" s="32">
        <f t="shared" ref="I86" si="34">I75+I85</f>
        <v>37</v>
      </c>
      <c r="J86" s="32">
        <f t="shared" ref="J86:L86" si="35">J75+J85</f>
        <v>594</v>
      </c>
      <c r="K86" s="32"/>
      <c r="L86" s="32">
        <f t="shared" si="35"/>
        <v>81.02000000000001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58</v>
      </c>
      <c r="F87" s="40">
        <v>200</v>
      </c>
      <c r="G87" s="40">
        <v>25</v>
      </c>
      <c r="H87" s="40">
        <v>21</v>
      </c>
      <c r="I87" s="40">
        <v>45</v>
      </c>
      <c r="J87" s="40">
        <v>471</v>
      </c>
      <c r="K87" s="41"/>
      <c r="L87" s="40">
        <v>45.9</v>
      </c>
    </row>
    <row r="88" spans="1:12" ht="25.5">
      <c r="A88" s="23"/>
      <c r="B88" s="15"/>
      <c r="C88" s="11"/>
      <c r="D88" s="6" t="s">
        <v>26</v>
      </c>
      <c r="E88" s="42" t="s">
        <v>64</v>
      </c>
      <c r="F88" s="43">
        <v>80</v>
      </c>
      <c r="G88" s="43">
        <v>1</v>
      </c>
      <c r="H88" s="43">
        <v>0</v>
      </c>
      <c r="I88" s="43">
        <v>9</v>
      </c>
      <c r="J88" s="43">
        <v>40</v>
      </c>
      <c r="K88" s="44"/>
      <c r="L88" s="43">
        <v>11.3</v>
      </c>
    </row>
    <row r="89" spans="1:12" ht="15">
      <c r="A89" s="23"/>
      <c r="B89" s="15"/>
      <c r="C89" s="11"/>
      <c r="D89" s="7" t="s">
        <v>22</v>
      </c>
      <c r="E89" s="42" t="s">
        <v>71</v>
      </c>
      <c r="F89" s="43">
        <v>200</v>
      </c>
      <c r="G89" s="43">
        <v>4</v>
      </c>
      <c r="H89" s="43">
        <v>4</v>
      </c>
      <c r="I89" s="43">
        <v>26</v>
      </c>
      <c r="J89" s="43">
        <v>152</v>
      </c>
      <c r="K89" s="44"/>
      <c r="L89" s="43">
        <v>11.8</v>
      </c>
    </row>
    <row r="90" spans="1:12" ht="15">
      <c r="A90" s="23"/>
      <c r="B90" s="15"/>
      <c r="C90" s="11"/>
      <c r="D90" s="7" t="s">
        <v>23</v>
      </c>
      <c r="E90" s="42" t="s">
        <v>40</v>
      </c>
      <c r="F90" s="43">
        <v>50</v>
      </c>
      <c r="G90" s="43">
        <v>2</v>
      </c>
      <c r="H90" s="43">
        <v>1</v>
      </c>
      <c r="I90" s="43">
        <v>13</v>
      </c>
      <c r="J90" s="43">
        <v>79</v>
      </c>
      <c r="K90" s="44"/>
      <c r="L90" s="43">
        <v>3.02</v>
      </c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 t="s">
        <v>65</v>
      </c>
      <c r="E92" s="42" t="s">
        <v>45</v>
      </c>
      <c r="F92" s="43">
        <v>95</v>
      </c>
      <c r="G92" s="43">
        <v>1</v>
      </c>
      <c r="H92" s="43">
        <v>0</v>
      </c>
      <c r="I92" s="43">
        <v>12</v>
      </c>
      <c r="J92" s="43">
        <v>52</v>
      </c>
      <c r="K92" s="44"/>
      <c r="L92" s="43">
        <v>20.6</v>
      </c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625</v>
      </c>
      <c r="G95" s="19">
        <f t="shared" ref="G95" si="36">SUM(G87:G94)</f>
        <v>33</v>
      </c>
      <c r="H95" s="19">
        <f t="shared" ref="H95" si="37">SUM(H87:H94)</f>
        <v>26</v>
      </c>
      <c r="I95" s="19">
        <f t="shared" ref="I95" si="38">SUM(I87:I94)</f>
        <v>105</v>
      </c>
      <c r="J95" s="19">
        <f t="shared" ref="J95:L95" si="39">SUM(J87:J94)</f>
        <v>794</v>
      </c>
      <c r="K95" s="25"/>
      <c r="L95" s="19">
        <f t="shared" si="39"/>
        <v>92.62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40">SUM(G96:G104)</f>
        <v>0</v>
      </c>
      <c r="H105" s="19">
        <f t="shared" ref="H105" si="41">SUM(H96:H104)</f>
        <v>0</v>
      </c>
      <c r="I105" s="19">
        <f t="shared" ref="I105" si="42">SUM(I96:I104)</f>
        <v>0</v>
      </c>
      <c r="J105" s="19">
        <f t="shared" ref="J105:L105" si="43">SUM(J96:J104)</f>
        <v>0</v>
      </c>
      <c r="K105" s="25"/>
      <c r="L105" s="19">
        <f t="shared" si="43"/>
        <v>0</v>
      </c>
    </row>
    <row r="106" spans="1:12" ht="15.75" customHeight="1" thickBot="1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625</v>
      </c>
      <c r="G106" s="32">
        <f t="shared" ref="G106" si="44">G95+G105</f>
        <v>33</v>
      </c>
      <c r="H106" s="32">
        <f t="shared" ref="H106" si="45">H95+H105</f>
        <v>26</v>
      </c>
      <c r="I106" s="32">
        <f t="shared" ref="I106" si="46">I95+I105</f>
        <v>105</v>
      </c>
      <c r="J106" s="32">
        <f t="shared" ref="J106:L106" si="47">J95+J105</f>
        <v>794</v>
      </c>
      <c r="K106" s="32"/>
      <c r="L106" s="32">
        <f t="shared" si="47"/>
        <v>92.62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39" t="s">
        <v>59</v>
      </c>
      <c r="F107" s="40">
        <v>200</v>
      </c>
      <c r="G107" s="40">
        <v>9</v>
      </c>
      <c r="H107" s="40">
        <v>1</v>
      </c>
      <c r="I107" s="40">
        <v>3</v>
      </c>
      <c r="J107" s="40">
        <v>124</v>
      </c>
      <c r="K107" s="41"/>
      <c r="L107" s="40">
        <v>15.3</v>
      </c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22</v>
      </c>
      <c r="E109" s="42" t="s">
        <v>74</v>
      </c>
      <c r="F109" s="43">
        <v>220</v>
      </c>
      <c r="G109" s="43">
        <v>0</v>
      </c>
      <c r="H109" s="43">
        <v>0</v>
      </c>
      <c r="I109" s="43">
        <v>15</v>
      </c>
      <c r="J109" s="43">
        <v>28</v>
      </c>
      <c r="K109" s="44"/>
      <c r="L109" s="43">
        <v>6.1</v>
      </c>
    </row>
    <row r="110" spans="1:12" ht="15">
      <c r="A110" s="23"/>
      <c r="B110" s="15"/>
      <c r="C110" s="11"/>
      <c r="D110" s="7" t="s">
        <v>23</v>
      </c>
      <c r="E110" s="42" t="s">
        <v>40</v>
      </c>
      <c r="F110" s="43">
        <v>50</v>
      </c>
      <c r="G110" s="43">
        <v>2</v>
      </c>
      <c r="H110" s="43">
        <v>1</v>
      </c>
      <c r="I110" s="43">
        <v>13</v>
      </c>
      <c r="J110" s="43">
        <v>79</v>
      </c>
      <c r="K110" s="44"/>
      <c r="L110" s="43">
        <v>3.02</v>
      </c>
    </row>
    <row r="111" spans="1:12" ht="15">
      <c r="A111" s="23"/>
      <c r="B111" s="15"/>
      <c r="C111" s="11"/>
      <c r="D111" s="7"/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 t="s">
        <v>43</v>
      </c>
      <c r="E112" s="42" t="s">
        <v>60</v>
      </c>
      <c r="F112" s="43">
        <v>100</v>
      </c>
      <c r="G112" s="43">
        <v>5</v>
      </c>
      <c r="H112" s="43">
        <v>2</v>
      </c>
      <c r="I112" s="43">
        <v>57</v>
      </c>
      <c r="J112" s="43">
        <v>271</v>
      </c>
      <c r="K112" s="44"/>
      <c r="L112" s="43">
        <v>20</v>
      </c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570</v>
      </c>
      <c r="G115" s="19">
        <f t="shared" ref="G115:J115" si="48">SUM(G107:G114)</f>
        <v>16</v>
      </c>
      <c r="H115" s="19">
        <f t="shared" si="48"/>
        <v>4</v>
      </c>
      <c r="I115" s="19">
        <f t="shared" si="48"/>
        <v>88</v>
      </c>
      <c r="J115" s="19">
        <f t="shared" si="48"/>
        <v>502</v>
      </c>
      <c r="K115" s="25"/>
      <c r="L115" s="19">
        <f t="shared" ref="L115" si="49">SUM(L107:L114)</f>
        <v>44.42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50">SUM(G116:G124)</f>
        <v>0</v>
      </c>
      <c r="H125" s="19">
        <f t="shared" si="50"/>
        <v>0</v>
      </c>
      <c r="I125" s="19">
        <f t="shared" si="50"/>
        <v>0</v>
      </c>
      <c r="J125" s="19">
        <f t="shared" si="50"/>
        <v>0</v>
      </c>
      <c r="K125" s="25"/>
      <c r="L125" s="19">
        <f t="shared" ref="L125" si="51">SUM(L116:L124)</f>
        <v>0</v>
      </c>
    </row>
    <row r="126" spans="1:12" ht="15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570</v>
      </c>
      <c r="G126" s="32">
        <f t="shared" ref="G126" si="52">G115+G125</f>
        <v>16</v>
      </c>
      <c r="H126" s="32">
        <f t="shared" ref="H126" si="53">H115+H125</f>
        <v>4</v>
      </c>
      <c r="I126" s="32">
        <f t="shared" ref="I126" si="54">I115+I125</f>
        <v>88</v>
      </c>
      <c r="J126" s="32">
        <f t="shared" ref="J126:L126" si="55">J115+J125</f>
        <v>502</v>
      </c>
      <c r="K126" s="32"/>
      <c r="L126" s="32">
        <f t="shared" si="55"/>
        <v>44.42</v>
      </c>
    </row>
    <row r="127" spans="1:12" ht="25.5">
      <c r="A127" s="14">
        <v>2</v>
      </c>
      <c r="B127" s="15">
        <v>2</v>
      </c>
      <c r="C127" s="22" t="s">
        <v>20</v>
      </c>
      <c r="D127" s="5" t="s">
        <v>21</v>
      </c>
      <c r="E127" s="39" t="s">
        <v>61</v>
      </c>
      <c r="F127" s="40">
        <v>280</v>
      </c>
      <c r="G127" s="40">
        <v>23</v>
      </c>
      <c r="H127" s="40">
        <v>20</v>
      </c>
      <c r="I127" s="40">
        <v>25</v>
      </c>
      <c r="J127" s="40">
        <v>276</v>
      </c>
      <c r="K127" s="41"/>
      <c r="L127" s="40">
        <v>53.6</v>
      </c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22</v>
      </c>
      <c r="E129" s="42" t="s">
        <v>44</v>
      </c>
      <c r="F129" s="43">
        <v>200</v>
      </c>
      <c r="G129" s="43">
        <v>0</v>
      </c>
      <c r="H129" s="43">
        <v>0</v>
      </c>
      <c r="I129" s="43">
        <v>31</v>
      </c>
      <c r="J129" s="43">
        <v>104</v>
      </c>
      <c r="K129" s="44"/>
      <c r="L129" s="43">
        <v>6.18</v>
      </c>
    </row>
    <row r="130" spans="1:12" ht="15">
      <c r="A130" s="14"/>
      <c r="B130" s="15"/>
      <c r="C130" s="11"/>
      <c r="D130" s="7" t="s">
        <v>23</v>
      </c>
      <c r="E130" s="42" t="s">
        <v>40</v>
      </c>
      <c r="F130" s="43">
        <v>50</v>
      </c>
      <c r="G130" s="43">
        <v>2</v>
      </c>
      <c r="H130" s="43">
        <v>1</v>
      </c>
      <c r="I130" s="43">
        <v>13</v>
      </c>
      <c r="J130" s="43">
        <v>79</v>
      </c>
      <c r="K130" s="44"/>
      <c r="L130" s="43">
        <v>3.02</v>
      </c>
    </row>
    <row r="131" spans="1:12" ht="15">
      <c r="A131" s="14"/>
      <c r="B131" s="15"/>
      <c r="C131" s="11"/>
      <c r="D131" s="7"/>
      <c r="E131" s="42" t="s">
        <v>62</v>
      </c>
      <c r="F131" s="43">
        <v>40</v>
      </c>
      <c r="G131" s="43">
        <v>4</v>
      </c>
      <c r="H131" s="43">
        <v>8</v>
      </c>
      <c r="I131" s="43">
        <v>3</v>
      </c>
      <c r="J131" s="43">
        <v>94</v>
      </c>
      <c r="K131" s="44"/>
      <c r="L131" s="43">
        <v>23.96</v>
      </c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570</v>
      </c>
      <c r="G135" s="19">
        <f t="shared" ref="G135:J135" si="56">SUM(G127:G134)</f>
        <v>29</v>
      </c>
      <c r="H135" s="19">
        <f t="shared" si="56"/>
        <v>29</v>
      </c>
      <c r="I135" s="19">
        <f t="shared" si="56"/>
        <v>72</v>
      </c>
      <c r="J135" s="19">
        <f t="shared" si="56"/>
        <v>553</v>
      </c>
      <c r="K135" s="25"/>
      <c r="L135" s="19">
        <f t="shared" ref="L135" si="57">SUM(L127:L134)</f>
        <v>86.76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8">SUM(G136:G144)</f>
        <v>0</v>
      </c>
      <c r="H145" s="19">
        <f t="shared" si="58"/>
        <v>0</v>
      </c>
      <c r="I145" s="19">
        <f t="shared" si="58"/>
        <v>0</v>
      </c>
      <c r="J145" s="19">
        <f t="shared" si="58"/>
        <v>0</v>
      </c>
      <c r="K145" s="25"/>
      <c r="L145" s="19">
        <f t="shared" ref="L145" si="59">SUM(L136:L144)</f>
        <v>0</v>
      </c>
    </row>
    <row r="146" spans="1:12" ht="15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570</v>
      </c>
      <c r="G146" s="32">
        <f t="shared" ref="G146" si="60">G135+G145</f>
        <v>29</v>
      </c>
      <c r="H146" s="32">
        <f t="shared" ref="H146" si="61">H135+H145</f>
        <v>29</v>
      </c>
      <c r="I146" s="32">
        <f t="shared" ref="I146" si="62">I135+I145</f>
        <v>72</v>
      </c>
      <c r="J146" s="32">
        <f t="shared" ref="J146:L146" si="63">J135+J145</f>
        <v>553</v>
      </c>
      <c r="K146" s="32"/>
      <c r="L146" s="32">
        <f t="shared" si="63"/>
        <v>86.76</v>
      </c>
    </row>
    <row r="147" spans="1:12" ht="25.5">
      <c r="A147" s="20">
        <v>2</v>
      </c>
      <c r="B147" s="21">
        <v>3</v>
      </c>
      <c r="C147" s="22" t="s">
        <v>20</v>
      </c>
      <c r="D147" s="5" t="s">
        <v>21</v>
      </c>
      <c r="E147" s="39" t="s">
        <v>63</v>
      </c>
      <c r="F147" s="40">
        <v>280</v>
      </c>
      <c r="G147" s="40">
        <v>13</v>
      </c>
      <c r="H147" s="40">
        <v>16</v>
      </c>
      <c r="I147" s="40">
        <v>55</v>
      </c>
      <c r="J147" s="40">
        <v>387</v>
      </c>
      <c r="K147" s="41"/>
      <c r="L147" s="40">
        <v>43.8</v>
      </c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22</v>
      </c>
      <c r="E149" s="42" t="s">
        <v>66</v>
      </c>
      <c r="F149" s="43">
        <v>200</v>
      </c>
      <c r="G149" s="43">
        <v>0</v>
      </c>
      <c r="H149" s="43">
        <v>0</v>
      </c>
      <c r="I149" s="43">
        <v>31</v>
      </c>
      <c r="J149" s="43">
        <v>104</v>
      </c>
      <c r="K149" s="44"/>
      <c r="L149" s="43">
        <v>4.0999999999999996</v>
      </c>
    </row>
    <row r="150" spans="1:12" ht="15.75" customHeight="1">
      <c r="A150" s="23"/>
      <c r="B150" s="15"/>
      <c r="C150" s="11"/>
      <c r="D150" s="7" t="s">
        <v>23</v>
      </c>
      <c r="E150" s="42" t="s">
        <v>40</v>
      </c>
      <c r="F150" s="43">
        <v>50</v>
      </c>
      <c r="G150" s="43">
        <v>2</v>
      </c>
      <c r="H150" s="43">
        <v>1</v>
      </c>
      <c r="I150" s="43">
        <v>13</v>
      </c>
      <c r="J150" s="43">
        <v>79</v>
      </c>
      <c r="K150" s="44"/>
      <c r="L150" s="43">
        <v>3.02</v>
      </c>
    </row>
    <row r="151" spans="1:12" ht="15">
      <c r="A151" s="23"/>
      <c r="B151" s="15"/>
      <c r="C151" s="11"/>
      <c r="D151" s="7" t="s">
        <v>26</v>
      </c>
      <c r="E151" s="42" t="s">
        <v>67</v>
      </c>
      <c r="F151" s="43">
        <v>80</v>
      </c>
      <c r="G151" s="43">
        <v>2</v>
      </c>
      <c r="H151" s="43">
        <v>3</v>
      </c>
      <c r="I151" s="43">
        <v>7</v>
      </c>
      <c r="J151" s="43">
        <v>60</v>
      </c>
      <c r="K151" s="44"/>
      <c r="L151" s="43">
        <v>11</v>
      </c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610</v>
      </c>
      <c r="G155" s="19">
        <f t="shared" ref="G155:J155" si="64">SUM(G147:G154)</f>
        <v>17</v>
      </c>
      <c r="H155" s="19">
        <f t="shared" si="64"/>
        <v>20</v>
      </c>
      <c r="I155" s="19">
        <f t="shared" si="64"/>
        <v>106</v>
      </c>
      <c r="J155" s="19">
        <f t="shared" si="64"/>
        <v>630</v>
      </c>
      <c r="K155" s="25"/>
      <c r="L155" s="19">
        <f t="shared" ref="L155" si="65">SUM(L147:L154)</f>
        <v>61.92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6">SUM(G156:G164)</f>
        <v>0</v>
      </c>
      <c r="H165" s="19">
        <f t="shared" si="66"/>
        <v>0</v>
      </c>
      <c r="I165" s="19">
        <f t="shared" si="66"/>
        <v>0</v>
      </c>
      <c r="J165" s="19">
        <f t="shared" si="66"/>
        <v>0</v>
      </c>
      <c r="K165" s="25"/>
      <c r="L165" s="19">
        <f t="shared" ref="L165" si="67">SUM(L156:L164)</f>
        <v>0</v>
      </c>
    </row>
    <row r="166" spans="1:12" ht="15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610</v>
      </c>
      <c r="G166" s="32">
        <f t="shared" ref="G166" si="68">G155+G165</f>
        <v>17</v>
      </c>
      <c r="H166" s="32">
        <f t="shared" ref="H166" si="69">H155+H165</f>
        <v>20</v>
      </c>
      <c r="I166" s="32">
        <f t="shared" ref="I166" si="70">I155+I165</f>
        <v>106</v>
      </c>
      <c r="J166" s="32">
        <f t="shared" ref="J166:L166" si="71">J155+J165</f>
        <v>630</v>
      </c>
      <c r="K166" s="32"/>
      <c r="L166" s="32">
        <f t="shared" si="71"/>
        <v>61.92</v>
      </c>
    </row>
    <row r="167" spans="1:12" ht="25.5">
      <c r="A167" s="20">
        <v>2</v>
      </c>
      <c r="B167" s="21">
        <v>4</v>
      </c>
      <c r="C167" s="22" t="s">
        <v>20</v>
      </c>
      <c r="D167" s="5" t="s">
        <v>21</v>
      </c>
      <c r="E167" s="39" t="s">
        <v>68</v>
      </c>
      <c r="F167" s="40">
        <v>320</v>
      </c>
      <c r="G167" s="40">
        <v>20</v>
      </c>
      <c r="H167" s="40">
        <v>14</v>
      </c>
      <c r="I167" s="40">
        <v>40</v>
      </c>
      <c r="J167" s="40">
        <v>320</v>
      </c>
      <c r="K167" s="41"/>
      <c r="L167" s="40">
        <v>57.1</v>
      </c>
    </row>
    <row r="168" spans="1:12" ht="1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22</v>
      </c>
      <c r="E169" s="42" t="s">
        <v>50</v>
      </c>
      <c r="F169" s="43">
        <v>220</v>
      </c>
      <c r="G169" s="43">
        <v>0</v>
      </c>
      <c r="H169" s="43">
        <v>0</v>
      </c>
      <c r="I169" s="43">
        <v>15</v>
      </c>
      <c r="J169" s="43">
        <v>28</v>
      </c>
      <c r="K169" s="44"/>
      <c r="L169" s="43">
        <v>6.1</v>
      </c>
    </row>
    <row r="170" spans="1:12" ht="15">
      <c r="A170" s="23"/>
      <c r="B170" s="15"/>
      <c r="C170" s="11"/>
      <c r="D170" s="7" t="s">
        <v>23</v>
      </c>
      <c r="E170" s="42" t="s">
        <v>40</v>
      </c>
      <c r="F170" s="43">
        <v>50</v>
      </c>
      <c r="G170" s="43">
        <v>2</v>
      </c>
      <c r="H170" s="43">
        <v>1</v>
      </c>
      <c r="I170" s="43">
        <v>13</v>
      </c>
      <c r="J170" s="43">
        <v>79</v>
      </c>
      <c r="K170" s="44"/>
      <c r="L170" s="43">
        <v>3.02</v>
      </c>
    </row>
    <row r="171" spans="1:12" ht="15">
      <c r="A171" s="23"/>
      <c r="B171" s="15"/>
      <c r="C171" s="11"/>
      <c r="D171" s="7"/>
      <c r="E171" s="42" t="s">
        <v>46</v>
      </c>
      <c r="F171" s="43">
        <v>200</v>
      </c>
      <c r="G171" s="43">
        <v>0</v>
      </c>
      <c r="H171" s="43">
        <v>0</v>
      </c>
      <c r="I171" s="43">
        <v>28</v>
      </c>
      <c r="J171" s="43">
        <v>190</v>
      </c>
      <c r="K171" s="44"/>
      <c r="L171" s="43">
        <v>24.6</v>
      </c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790</v>
      </c>
      <c r="G175" s="19">
        <f t="shared" ref="G175:J175" si="72">SUM(G167:G174)</f>
        <v>22</v>
      </c>
      <c r="H175" s="19">
        <f t="shared" si="72"/>
        <v>15</v>
      </c>
      <c r="I175" s="19">
        <f t="shared" si="72"/>
        <v>96</v>
      </c>
      <c r="J175" s="19">
        <f t="shared" si="72"/>
        <v>617</v>
      </c>
      <c r="K175" s="25"/>
      <c r="L175" s="19">
        <f t="shared" ref="L175" si="73">SUM(L167:L174)</f>
        <v>90.82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4">SUM(G176:G184)</f>
        <v>0</v>
      </c>
      <c r="H185" s="19">
        <f t="shared" si="74"/>
        <v>0</v>
      </c>
      <c r="I185" s="19">
        <f t="shared" si="74"/>
        <v>0</v>
      </c>
      <c r="J185" s="19">
        <f t="shared" si="74"/>
        <v>0</v>
      </c>
      <c r="K185" s="25"/>
      <c r="L185" s="19">
        <f t="shared" ref="L185" si="75">SUM(L176:L184)</f>
        <v>0</v>
      </c>
    </row>
    <row r="186" spans="1:12" ht="15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790</v>
      </c>
      <c r="G186" s="32">
        <f t="shared" ref="G186" si="76">G175+G185</f>
        <v>22</v>
      </c>
      <c r="H186" s="32">
        <f t="shared" ref="H186" si="77">H175+H185</f>
        <v>15</v>
      </c>
      <c r="I186" s="32">
        <f t="shared" ref="I186" si="78">I175+I185</f>
        <v>96</v>
      </c>
      <c r="J186" s="32">
        <f t="shared" ref="J186:L186" si="79">J175+J185</f>
        <v>617</v>
      </c>
      <c r="K186" s="32"/>
      <c r="L186" s="32">
        <f t="shared" si="79"/>
        <v>90.82</v>
      </c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39" t="s">
        <v>69</v>
      </c>
      <c r="F187" s="40">
        <v>280</v>
      </c>
      <c r="G187" s="40">
        <v>4</v>
      </c>
      <c r="H187" s="40">
        <v>8</v>
      </c>
      <c r="I187" s="40">
        <v>40</v>
      </c>
      <c r="J187" s="40">
        <v>205</v>
      </c>
      <c r="K187" s="41"/>
      <c r="L187" s="40">
        <v>36.700000000000003</v>
      </c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22</v>
      </c>
      <c r="E189" s="42" t="s">
        <v>70</v>
      </c>
      <c r="F189" s="43">
        <v>200</v>
      </c>
      <c r="G189" s="43">
        <v>0</v>
      </c>
      <c r="H189" s="43">
        <v>0</v>
      </c>
      <c r="I189" s="43">
        <v>31</v>
      </c>
      <c r="J189" s="43">
        <v>104</v>
      </c>
      <c r="K189" s="44"/>
      <c r="L189" s="43">
        <v>13.21</v>
      </c>
    </row>
    <row r="190" spans="1:12" ht="15">
      <c r="A190" s="23"/>
      <c r="B190" s="15"/>
      <c r="C190" s="11"/>
      <c r="D190" s="7" t="s">
        <v>23</v>
      </c>
      <c r="E190" s="42" t="s">
        <v>40</v>
      </c>
      <c r="F190" s="43">
        <v>50</v>
      </c>
      <c r="G190" s="43">
        <v>2</v>
      </c>
      <c r="H190" s="43">
        <v>1</v>
      </c>
      <c r="I190" s="43">
        <v>13</v>
      </c>
      <c r="J190" s="43">
        <v>79</v>
      </c>
      <c r="K190" s="44"/>
      <c r="L190" s="43">
        <v>3.02</v>
      </c>
    </row>
    <row r="191" spans="1:12" ht="15">
      <c r="A191" s="23"/>
      <c r="B191" s="15"/>
      <c r="C191" s="11"/>
      <c r="D191" s="7" t="s">
        <v>26</v>
      </c>
      <c r="E191" s="42" t="s">
        <v>42</v>
      </c>
      <c r="F191" s="43">
        <v>80</v>
      </c>
      <c r="G191" s="43">
        <v>3</v>
      </c>
      <c r="H191" s="43">
        <v>4</v>
      </c>
      <c r="I191" s="43">
        <v>0</v>
      </c>
      <c r="J191" s="43">
        <v>16</v>
      </c>
      <c r="K191" s="44"/>
      <c r="L191" s="43">
        <v>2.6</v>
      </c>
    </row>
    <row r="192" spans="1:12" ht="15">
      <c r="A192" s="23"/>
      <c r="B192" s="15"/>
      <c r="C192" s="11"/>
      <c r="D192" s="6" t="s">
        <v>24</v>
      </c>
      <c r="E192" s="42" t="s">
        <v>41</v>
      </c>
      <c r="F192" s="43">
        <v>150</v>
      </c>
      <c r="G192" s="43">
        <v>1</v>
      </c>
      <c r="H192" s="43">
        <v>0</v>
      </c>
      <c r="I192" s="43">
        <v>19</v>
      </c>
      <c r="J192" s="43">
        <v>143</v>
      </c>
      <c r="K192" s="44"/>
      <c r="L192" s="43">
        <v>36.25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760</v>
      </c>
      <c r="G195" s="19">
        <f t="shared" ref="G195:J195" si="80">SUM(G187:G194)</f>
        <v>10</v>
      </c>
      <c r="H195" s="19">
        <f t="shared" si="80"/>
        <v>13</v>
      </c>
      <c r="I195" s="19">
        <f t="shared" si="80"/>
        <v>103</v>
      </c>
      <c r="J195" s="19">
        <f t="shared" si="80"/>
        <v>547</v>
      </c>
      <c r="K195" s="25"/>
      <c r="L195" s="19">
        <f t="shared" ref="L195" si="81">SUM(L187:L194)</f>
        <v>91.78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2">SUM(G196:G204)</f>
        <v>0</v>
      </c>
      <c r="H205" s="19">
        <f t="shared" si="82"/>
        <v>0</v>
      </c>
      <c r="I205" s="19">
        <f t="shared" si="82"/>
        <v>0</v>
      </c>
      <c r="J205" s="19">
        <f t="shared" si="82"/>
        <v>0</v>
      </c>
      <c r="K205" s="25"/>
      <c r="L205" s="19">
        <f t="shared" ref="L205" si="83">SUM(L196:L204)</f>
        <v>0</v>
      </c>
    </row>
    <row r="206" spans="1:12" ht="15.75" thickBot="1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760</v>
      </c>
      <c r="G206" s="32">
        <f t="shared" ref="G206" si="84">G195+G205</f>
        <v>10</v>
      </c>
      <c r="H206" s="32">
        <f t="shared" ref="H206" si="85">H195+H205</f>
        <v>13</v>
      </c>
      <c r="I206" s="32">
        <f t="shared" ref="I206" si="86">I195+I205</f>
        <v>103</v>
      </c>
      <c r="J206" s="32">
        <f t="shared" ref="J206:L206" si="87">J195+J205</f>
        <v>547</v>
      </c>
      <c r="K206" s="32"/>
      <c r="L206" s="32">
        <f t="shared" si="87"/>
        <v>91.78</v>
      </c>
    </row>
    <row r="207" spans="1:12" ht="13.5" thickBot="1">
      <c r="A207" s="27"/>
      <c r="B207" s="28"/>
      <c r="C207" s="51" t="s">
        <v>5</v>
      </c>
      <c r="D207" s="51"/>
      <c r="E207" s="51"/>
      <c r="F207" s="34">
        <f>SUMIF($C:$C,"Итого за день:",F:F)/COUNTIFS($C:$C,"Итого за день:",F:F,"&gt;0")</f>
        <v>657.5</v>
      </c>
      <c r="G207" s="34">
        <f>SUMIF($C:$C,"Итого за день:",G:G)/COUNTIFS($C:$C,"Итого за день:",G:G,"&gt;0")</f>
        <v>19.5</v>
      </c>
      <c r="H207" s="34">
        <f>SUMIF($C:$C,"Итого за день:",H:H)/COUNTIFS($C:$C,"Итого за день:",H:H,"&gt;0")</f>
        <v>17.100000000000001</v>
      </c>
      <c r="I207" s="34">
        <f>SUMIF($C:$C,"Итого за день:",I:I)/COUNTIFS($C:$C,"Итого за день:",I:I,"&gt;0")</f>
        <v>77.3</v>
      </c>
      <c r="J207" s="34">
        <f>SUMIF($C:$C,"Итого за день:",J:J)/COUNTIFS($C:$C,"Итого за день:",J:J,"&gt;0")</f>
        <v>596</v>
      </c>
      <c r="K207" s="34"/>
      <c r="L207" s="34">
        <f>SUMIF($C:$C,"Итого за день:",L:L)/COUNTIFS($C:$C,"Итого за день:",L:L,"&gt;0")</f>
        <v>79.725999999999999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Сергеевна</cp:lastModifiedBy>
  <dcterms:created xsi:type="dcterms:W3CDTF">2022-05-16T14:23:56Z</dcterms:created>
  <dcterms:modified xsi:type="dcterms:W3CDTF">2024-10-21T05:58:21Z</dcterms:modified>
</cp:coreProperties>
</file>